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<sst xmlns="http://schemas.openxmlformats.org/spreadsheetml/2006/main" count="25" uniqueCount="24">
  <si>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Car Loan Worksheet</t>
  </si>
  <si>
    <t xml:space="preserve">The following worksheets can help you estimate how much it might cost to purchase </t>
  </si>
  <si>
    <t>and maintain a new car.</t>
  </si>
  <si>
    <t>1. Purchasing</t>
  </si>
  <si>
    <t>Cost of vehicle</t>
  </si>
  <si>
    <t>Down payment and/or trade-in allowance</t>
  </si>
  <si>
    <t>Additional financed costs, if any</t>
  </si>
  <si>
    <t>Annual interest on loan (e.g., 10.25)</t>
  </si>
  <si>
    <t>Duration of loan (in years)</t>
  </si>
  <si>
    <t>Monthly car payment</t>
  </si>
  <si>
    <t>2. Licensing and parking</t>
  </si>
  <si>
    <t>Annual license fee</t>
  </si>
  <si>
    <t>/ 12</t>
  </si>
  <si>
    <t>Annual parking permit, if required</t>
  </si>
  <si>
    <t>Monthly parking costs</t>
  </si>
  <si>
    <t>Monthly licensing and parking cost</t>
  </si>
  <si>
    <t>3. Fuel and maintenance</t>
  </si>
  <si>
    <t>Fuel</t>
  </si>
  <si>
    <t>Oil and other fluids</t>
  </si>
  <si>
    <t>Car wash, detailing, etc.</t>
  </si>
  <si>
    <t>Repairs, maintenance</t>
  </si>
  <si>
    <t>Monthly fuel and maintenance cost</t>
  </si>
  <si>
    <t>Total cost of ownership (per month):</t>
  </si>
  <si>
    <t xml:space="preserve">Auto Insurance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</si>
</sst>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24"/>
      <color indexed="9"/>
      <name val="Tahoma"/>
      <family val="0"/>
    </font>
    <font>
      <sz val="24"/>
      <name val="Tahoma"/>
      <family val="0"/>
    </font>
    <font>
      <b/>
      <sz val="9"/>
      <color indexed="23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gray125">
        <fgColor indexed="2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7" fillId="33" borderId="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6" fillId="33" borderId="0" xfId="0" applyNumberFormat="1" applyFont="1" applyFill="1" applyBorder="1" applyAlignment="1" applyProtection="1">
      <alignment vertical="center"/>
      <protection locked="0"/>
    </xf>
    <xf numFmtId="7" fontId="4" fillId="0" borderId="15" xfId="0" applyNumberFormat="1" applyFont="1" applyFill="1" applyBorder="1" applyAlignment="1" applyProtection="1">
      <alignment/>
      <protection locked="0"/>
    </xf>
    <xf numFmtId="2" fontId="4" fillId="0" borderId="15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7" fontId="4" fillId="34" borderId="15" xfId="0" applyNumberFormat="1" applyFont="1" applyFill="1" applyBorder="1" applyAlignment="1" applyProtection="1">
      <alignment/>
      <protection locked="0"/>
    </xf>
    <xf numFmtId="7" fontId="5" fillId="34" borderId="15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" fontId="4" fillId="33" borderId="0" xfId="0" applyNumberFormat="1" applyFont="1" applyFill="1" applyBorder="1" applyAlignment="1" applyProtection="1">
      <alignment/>
      <protection locked="0"/>
    </xf>
    <xf numFmtId="1" fontId="4" fillId="33" borderId="0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/>
      <protection locked="0"/>
    </xf>
    <xf numFmtId="1" fontId="4" fillId="0" borderId="14" xfId="0" applyNumberFormat="1" applyFont="1" applyFill="1" applyBorder="1" applyAlignment="1" applyProtection="1">
      <alignment/>
      <protection locked="0"/>
    </xf>
    <xf numFmtId="1" fontId="4" fillId="0" borderId="12" xfId="0" applyNumberFormat="1" applyFont="1" applyFill="1" applyBorder="1" applyAlignment="1" applyProtection="1">
      <alignment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1" fontId="4" fillId="0" borderId="16" xfId="0" applyNumberFormat="1" applyFont="1" applyFill="1" applyBorder="1" applyAlignment="1" applyProtection="1">
      <alignment/>
      <protection locked="0"/>
    </xf>
    <xf numFmtId="1" fontId="5" fillId="0" borderId="17" xfId="0" applyNumberFormat="1" applyFont="1" applyFill="1" applyBorder="1" applyAlignment="1" applyProtection="1">
      <alignment horizontal="left"/>
      <protection locked="0"/>
    </xf>
    <xf numFmtId="1" fontId="4" fillId="0" borderId="17" xfId="0" applyNumberFormat="1" applyFont="1" applyFill="1" applyBorder="1" applyAlignment="1" applyProtection="1">
      <alignment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1" fontId="4" fillId="0" borderId="18" xfId="0" applyNumberFormat="1" applyFont="1" applyFill="1" applyBorder="1" applyAlignment="1" applyProtection="1">
      <alignment/>
      <protection locked="0"/>
    </xf>
    <xf numFmtId="1" fontId="4" fillId="0" borderId="15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zoomScalePageLayoutView="0" workbookViewId="0" topLeftCell="A23">
      <selection activeCell="G32" sqref="G32"/>
    </sheetView>
  </sheetViews>
  <sheetFormatPr defaultColWidth="10.00390625" defaultRowHeight="12.75"/>
  <cols>
    <col min="1" max="1" width="0.9921875" style="17" customWidth="1"/>
    <col min="2" max="2" width="4.57421875" style="17" customWidth="1"/>
    <col min="3" max="3" width="13.00390625" style="17" customWidth="1"/>
    <col min="4" max="4" width="23.140625" style="17" customWidth="1"/>
    <col min="5" max="5" width="11.140625" style="17" customWidth="1"/>
    <col min="6" max="6" width="7.421875" style="18" customWidth="1"/>
    <col min="7" max="7" width="19.57421875" style="17" customWidth="1"/>
    <col min="8" max="8" width="0.9921875" style="17" customWidth="1"/>
    <col min="9" max="9" width="4.00390625" style="17" customWidth="1"/>
    <col min="10" max="10" width="0.9921875" style="17" customWidth="1"/>
    <col min="11" max="16384" width="10.00390625" style="2" customWidth="1"/>
  </cols>
  <sheetData>
    <row r="1" spans="1:9" s="17" customFormat="1" ht="30" customHeight="1">
      <c r="A1" s="20"/>
      <c r="B1" s="5"/>
      <c r="C1" s="11" t="s">
        <v>0</v>
      </c>
      <c r="D1" s="20"/>
      <c r="E1" s="20"/>
      <c r="F1" s="21"/>
      <c r="G1" s="20"/>
      <c r="H1" s="20"/>
      <c r="I1" s="20"/>
    </row>
    <row r="2" s="17" customFormat="1" ht="13.5" customHeight="1"/>
    <row r="3" spans="2:3" s="17" customFormat="1" ht="16.5" customHeight="1">
      <c r="B3" s="2"/>
      <c r="C3" s="8" t="s">
        <v>1</v>
      </c>
    </row>
    <row r="4" spans="2:3" ht="11.25">
      <c r="B4" s="2"/>
      <c r="C4" s="27" t="s">
        <v>2</v>
      </c>
    </row>
    <row r="5" s="17" customFormat="1" ht="12.75" customHeight="1"/>
    <row r="6" spans="2:9" ht="13.5" customHeight="1">
      <c r="B6" s="28"/>
      <c r="C6" s="29"/>
      <c r="D6" s="30"/>
      <c r="E6" s="30"/>
      <c r="F6" s="31"/>
      <c r="G6" s="30"/>
      <c r="H6" s="30"/>
      <c r="I6" s="32"/>
    </row>
    <row r="7" spans="2:10" s="17" customFormat="1" ht="12" customHeight="1">
      <c r="B7" s="6"/>
      <c r="C7" s="3" t="s">
        <v>3</v>
      </c>
      <c r="G7" s="2"/>
      <c r="H7" s="2"/>
      <c r="I7" s="10"/>
      <c r="J7" s="2"/>
    </row>
    <row r="8" spans="2:10" s="17" customFormat="1" ht="7.5" customHeight="1">
      <c r="B8" s="6"/>
      <c r="C8" s="3"/>
      <c r="G8" s="2"/>
      <c r="H8" s="2"/>
      <c r="I8" s="10"/>
      <c r="J8" s="2"/>
    </row>
    <row r="9" spans="2:10" s="17" customFormat="1" ht="12" customHeight="1">
      <c r="B9" s="6"/>
      <c r="C9" s="2" t="s">
        <v>4</v>
      </c>
      <c r="G9" s="12">
        <v>12000</v>
      </c>
      <c r="H9" s="2"/>
      <c r="I9" s="10"/>
      <c r="J9" s="2"/>
    </row>
    <row r="10" spans="2:10" s="17" customFormat="1" ht="12" customHeight="1">
      <c r="B10" s="6"/>
      <c r="C10" s="2" t="s">
        <v>5</v>
      </c>
      <c r="G10" s="12">
        <v>2500</v>
      </c>
      <c r="H10" s="2"/>
      <c r="I10" s="10"/>
      <c r="J10" s="2"/>
    </row>
    <row r="11" spans="2:10" s="17" customFormat="1" ht="12" customHeight="1">
      <c r="B11" s="6"/>
      <c r="C11" s="2" t="s">
        <v>6</v>
      </c>
      <c r="G11" s="12">
        <v>700</v>
      </c>
      <c r="H11" s="2"/>
      <c r="I11" s="10"/>
      <c r="J11" s="2"/>
    </row>
    <row r="12" spans="2:10" s="17" customFormat="1" ht="12" customHeight="1">
      <c r="B12" s="6"/>
      <c r="C12" s="2" t="s">
        <v>7</v>
      </c>
      <c r="G12" s="13">
        <v>2.5</v>
      </c>
      <c r="H12" s="2"/>
      <c r="I12" s="10"/>
      <c r="J12" s="2"/>
    </row>
    <row r="13" spans="2:10" s="17" customFormat="1" ht="12" customHeight="1">
      <c r="B13" s="6"/>
      <c r="C13" s="2" t="s">
        <v>8</v>
      </c>
      <c r="G13" s="33">
        <v>5</v>
      </c>
      <c r="H13" s="2"/>
      <c r="I13" s="10"/>
      <c r="J13" s="2"/>
    </row>
    <row r="14" spans="2:10" s="17" customFormat="1" ht="7.5" customHeight="1">
      <c r="B14" s="6"/>
      <c r="C14" s="2"/>
      <c r="G14" s="2"/>
      <c r="H14" s="2"/>
      <c r="I14" s="10"/>
      <c r="J14" s="2"/>
    </row>
    <row r="15" spans="2:10" s="17" customFormat="1" ht="12" customHeight="1">
      <c r="B15" s="6"/>
      <c r="C15" s="2" t="s">
        <v>9</v>
      </c>
      <c r="G15" s="15">
        <f>IF(AND(G9,G12,G13),PMT(G12/12/100,G13*12,-G9-G10+G11),"")</f>
        <v>181.0230883758988</v>
      </c>
      <c r="H15" s="2"/>
      <c r="I15" s="10"/>
      <c r="J15" s="2"/>
    </row>
    <row r="16" spans="2:10" s="17" customFormat="1" ht="18" customHeight="1">
      <c r="B16" s="6"/>
      <c r="G16" s="2"/>
      <c r="H16" s="2"/>
      <c r="I16" s="10"/>
      <c r="J16" s="2"/>
    </row>
    <row r="17" spans="2:10" s="17" customFormat="1" ht="13.5" customHeight="1">
      <c r="B17" s="6"/>
      <c r="C17" s="19"/>
      <c r="G17" s="2"/>
      <c r="H17" s="2"/>
      <c r="I17" s="10"/>
      <c r="J17" s="2"/>
    </row>
    <row r="18" spans="2:10" s="17" customFormat="1" ht="11.25">
      <c r="B18" s="6"/>
      <c r="C18" s="3" t="s">
        <v>10</v>
      </c>
      <c r="G18" s="2"/>
      <c r="H18" s="2"/>
      <c r="I18" s="10"/>
      <c r="J18" s="2"/>
    </row>
    <row r="19" spans="2:10" s="17" customFormat="1" ht="7.5" customHeight="1">
      <c r="B19" s="6"/>
      <c r="G19" s="2"/>
      <c r="H19" s="2"/>
      <c r="I19" s="10"/>
      <c r="J19" s="2"/>
    </row>
    <row r="20" spans="2:10" s="17" customFormat="1" ht="12" customHeight="1">
      <c r="B20" s="6"/>
      <c r="C20" s="2" t="s">
        <v>11</v>
      </c>
      <c r="E20" s="12"/>
      <c r="F20" s="18" t="s">
        <v>12</v>
      </c>
      <c r="G20" s="15">
        <v>200</v>
      </c>
      <c r="H20" s="2"/>
      <c r="I20" s="10"/>
      <c r="J20" s="2"/>
    </row>
    <row r="21" spans="2:10" s="17" customFormat="1" ht="12" customHeight="1">
      <c r="B21" s="6"/>
      <c r="C21" s="2" t="s">
        <v>13</v>
      </c>
      <c r="E21" s="12"/>
      <c r="F21" s="18" t="s">
        <v>12</v>
      </c>
      <c r="G21" s="15">
        <v>94</v>
      </c>
      <c r="H21" s="2"/>
      <c r="I21" s="10"/>
      <c r="J21" s="2"/>
    </row>
    <row r="22" spans="2:10" s="17" customFormat="1" ht="12" customHeight="1">
      <c r="B22" s="6"/>
      <c r="C22" s="2" t="s">
        <v>14</v>
      </c>
      <c r="G22" s="12"/>
      <c r="H22" s="2"/>
      <c r="I22" s="10"/>
      <c r="J22" s="2"/>
    </row>
    <row r="23" spans="2:9" ht="7.5" customHeight="1">
      <c r="B23" s="22"/>
      <c r="I23" s="24"/>
    </row>
    <row r="24" spans="2:10" s="17" customFormat="1" ht="12" customHeight="1">
      <c r="B24" s="6"/>
      <c r="C24" s="2" t="s">
        <v>15</v>
      </c>
      <c r="G24" s="15">
        <f>IF(OR(G20,G21,G22),SUM(G20:G22),"")</f>
        <v>294</v>
      </c>
      <c r="H24" s="2"/>
      <c r="I24" s="10"/>
      <c r="J24" s="2"/>
    </row>
    <row r="25" spans="2:9" ht="11.25">
      <c r="B25" s="22"/>
      <c r="I25" s="24"/>
    </row>
    <row r="26" spans="2:9" ht="11.25">
      <c r="B26" s="22"/>
      <c r="I26" s="24"/>
    </row>
    <row r="27" spans="2:10" s="17" customFormat="1" ht="13.5" customHeight="1">
      <c r="B27" s="6"/>
      <c r="C27" s="19"/>
      <c r="G27" s="2"/>
      <c r="H27" s="2"/>
      <c r="I27" s="10"/>
      <c r="J27" s="2"/>
    </row>
    <row r="28" spans="2:10" s="17" customFormat="1" ht="11.25">
      <c r="B28" s="6"/>
      <c r="C28" s="3" t="s">
        <v>16</v>
      </c>
      <c r="G28" s="2"/>
      <c r="H28" s="2"/>
      <c r="I28" s="10"/>
      <c r="J28" s="2"/>
    </row>
    <row r="29" spans="2:10" s="17" customFormat="1" ht="7.5" customHeight="1">
      <c r="B29" s="6"/>
      <c r="G29" s="2"/>
      <c r="H29" s="2"/>
      <c r="I29" s="10"/>
      <c r="J29" s="2"/>
    </row>
    <row r="30" spans="2:10" s="17" customFormat="1" ht="12" customHeight="1">
      <c r="B30" s="6"/>
      <c r="C30" s="2" t="s">
        <v>17</v>
      </c>
      <c r="G30" s="12">
        <v>175</v>
      </c>
      <c r="H30" s="2"/>
      <c r="I30" s="10"/>
      <c r="J30" s="2"/>
    </row>
    <row r="31" spans="2:10" s="17" customFormat="1" ht="12" customHeight="1">
      <c r="B31" s="6"/>
      <c r="C31" s="2" t="s">
        <v>23</v>
      </c>
      <c r="G31" s="12">
        <v>30</v>
      </c>
      <c r="H31" s="2"/>
      <c r="I31" s="10"/>
      <c r="J31" s="2"/>
    </row>
    <row r="32" spans="2:10" s="17" customFormat="1" ht="12" customHeight="1">
      <c r="B32" s="6"/>
      <c r="C32" s="2" t="s">
        <v>18</v>
      </c>
      <c r="G32" s="12">
        <v>20</v>
      </c>
      <c r="H32" s="2"/>
      <c r="I32" s="10"/>
      <c r="J32" s="2"/>
    </row>
    <row r="33" spans="2:10" s="17" customFormat="1" ht="12" customHeight="1">
      <c r="B33" s="6"/>
      <c r="C33" s="2" t="s">
        <v>19</v>
      </c>
      <c r="G33" s="12">
        <v>15</v>
      </c>
      <c r="H33" s="2"/>
      <c r="I33" s="10"/>
      <c r="J33" s="2"/>
    </row>
    <row r="34" spans="2:10" s="17" customFormat="1" ht="12" customHeight="1">
      <c r="B34" s="6"/>
      <c r="C34" s="2" t="s">
        <v>20</v>
      </c>
      <c r="G34" s="12">
        <v>30</v>
      </c>
      <c r="H34" s="2"/>
      <c r="I34" s="10"/>
      <c r="J34" s="2"/>
    </row>
    <row r="35" spans="2:9" ht="7.5" customHeight="1">
      <c r="B35" s="22"/>
      <c r="I35" s="24"/>
    </row>
    <row r="36" spans="2:10" s="17" customFormat="1" ht="12" customHeight="1">
      <c r="B36" s="6"/>
      <c r="C36" s="2" t="s">
        <v>21</v>
      </c>
      <c r="G36" s="15">
        <f>IF(OR(G30,G32,G33,G34),SUM(G30:G34),"")</f>
        <v>270</v>
      </c>
      <c r="H36" s="2"/>
      <c r="I36" s="10"/>
      <c r="J36" s="2"/>
    </row>
    <row r="37" spans="2:9" ht="12" customHeight="1">
      <c r="B37" s="22"/>
      <c r="I37" s="24"/>
    </row>
    <row r="38" spans="2:9" s="17" customFormat="1" ht="3" customHeight="1">
      <c r="B38" s="22"/>
      <c r="I38" s="24"/>
    </row>
    <row r="39" spans="1:10" s="17" customFormat="1" ht="11.25">
      <c r="A39" s="2"/>
      <c r="B39" s="23"/>
      <c r="C39" s="2"/>
      <c r="D39" s="2"/>
      <c r="E39" s="14" t="s">
        <v>22</v>
      </c>
      <c r="F39" s="2"/>
      <c r="G39" s="16">
        <f>IF(OR(G15,G24,G36),G15+G24+G36,"")</f>
        <v>745.0230883758989</v>
      </c>
      <c r="H39" s="2"/>
      <c r="I39" s="10"/>
      <c r="J39" s="2"/>
    </row>
    <row r="40" spans="2:10" s="17" customFormat="1" ht="13.5" customHeight="1">
      <c r="B40" s="4"/>
      <c r="C40" s="7"/>
      <c r="D40" s="25"/>
      <c r="E40" s="25"/>
      <c r="F40" s="26"/>
      <c r="G40" s="7"/>
      <c r="H40" s="7"/>
      <c r="I40" s="9"/>
      <c r="J40" s="2"/>
    </row>
    <row r="41" spans="2:10" s="17" customFormat="1" ht="11.25">
      <c r="B41" s="2"/>
      <c r="C41" s="2"/>
      <c r="G41" s="2"/>
      <c r="H41" s="2"/>
      <c r="I41" s="2"/>
      <c r="J41" s="2"/>
    </row>
    <row r="42" s="17" customFormat="1" ht="3" customHeight="1"/>
    <row r="43" spans="2:10" s="17" customFormat="1" ht="11.25">
      <c r="B43" s="1"/>
      <c r="C43" s="2"/>
      <c r="G43" s="2"/>
      <c r="H43" s="2"/>
      <c r="I43" s="2"/>
      <c r="J43" s="2"/>
    </row>
    <row r="44" spans="2:10" s="17" customFormat="1" ht="11.25">
      <c r="B44" s="2"/>
      <c r="C44" s="2"/>
      <c r="G44" s="2"/>
      <c r="H44" s="2"/>
      <c r="I44" s="2"/>
      <c r="J44" s="2"/>
    </row>
    <row r="45" s="17" customFormat="1" ht="3" customHeight="1"/>
    <row r="46" spans="2:10" s="17" customFormat="1" ht="11.25">
      <c r="B46" s="1"/>
      <c r="C46" s="2"/>
      <c r="G46" s="2"/>
      <c r="H46" s="2"/>
      <c r="I46" s="2"/>
      <c r="J46" s="2"/>
    </row>
    <row r="47" spans="2:10" s="17" customFormat="1" ht="11.25">
      <c r="B47" s="2"/>
      <c r="C47" s="2"/>
      <c r="G47" s="2"/>
      <c r="H47" s="2"/>
      <c r="I47" s="2"/>
      <c r="J47" s="2"/>
    </row>
    <row r="48" s="17" customFormat="1" ht="3" customHeight="1"/>
    <row r="49" spans="2:10" s="17" customFormat="1" ht="11.25">
      <c r="B49" s="1"/>
      <c r="C49" s="2"/>
      <c r="G49" s="2"/>
      <c r="H49" s="2"/>
      <c r="I49" s="2"/>
      <c r="J49" s="2"/>
    </row>
    <row r="50" spans="2:10" s="17" customFormat="1" ht="11.25">
      <c r="B50" s="2"/>
      <c r="C50" s="2"/>
      <c r="G50" s="2"/>
      <c r="H50" s="2"/>
      <c r="I50" s="2"/>
      <c r="J50" s="2"/>
    </row>
    <row r="51" spans="2:10" s="17" customFormat="1" ht="11.25">
      <c r="B51" s="2"/>
      <c r="C51" s="2"/>
      <c r="G51" s="2"/>
      <c r="H51" s="2"/>
      <c r="I51" s="2"/>
      <c r="J51" s="2"/>
    </row>
  </sheetData>
  <sheetProtection/>
  <printOptions/>
  <pageMargins left="1" right="1" top="0.75" bottom="0.75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2012-02-07T17:53:11Z</dcterms:created>
  <dcterms:modified xsi:type="dcterms:W3CDTF">2012-02-07T17:57:28Z</dcterms:modified>
  <cp:category/>
  <cp:version/>
  <cp:contentType/>
  <cp:contentStatus/>
</cp:coreProperties>
</file>